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1NAS220C35\Public\โครงการโซล่าเซลล์\PPA\กทม\"/>
    </mc:Choice>
  </mc:AlternateContent>
  <xr:revisionPtr revIDLastSave="0" documentId="13_ncr:1_{EF0A85D7-4263-4A8E-A2F9-6E6D7F8F7791}" xr6:coauthVersionLast="47" xr6:coauthVersionMax="47" xr10:uidLastSave="{00000000-0000-0000-0000-000000000000}"/>
  <bookViews>
    <workbookView xWindow="4905" yWindow="1890" windowWidth="21600" windowHeight="13020" xr2:uid="{67ABF0B6-A538-42B2-AA43-6437638E31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0" i="1"/>
  <c r="I18" i="1"/>
  <c r="J17" i="1"/>
  <c r="J16" i="1"/>
  <c r="I17" i="1"/>
  <c r="I16" i="1"/>
  <c r="K14" i="1" l="1"/>
  <c r="D5" i="1"/>
  <c r="J14" i="1"/>
  <c r="G14" i="1"/>
  <c r="J13" i="1"/>
  <c r="J12" i="1"/>
  <c r="J11" i="1"/>
  <c r="J10" i="1"/>
  <c r="J9" i="1"/>
  <c r="J8" i="1"/>
  <c r="J7" i="1"/>
  <c r="J6" i="1"/>
  <c r="J5" i="1"/>
  <c r="G11" i="1"/>
  <c r="G12" i="1"/>
  <c r="G13" i="1"/>
  <c r="G5" i="1"/>
  <c r="G6" i="1"/>
  <c r="G7" i="1"/>
  <c r="G8" i="1"/>
  <c r="G9" i="1"/>
  <c r="G10" i="1"/>
  <c r="G4" i="1"/>
  <c r="G3" i="1"/>
  <c r="G2" i="1"/>
  <c r="D3" i="1"/>
  <c r="D4" i="1"/>
  <c r="D2" i="1"/>
</calcChain>
</file>

<file path=xl/sharedStrings.xml><?xml version="1.0" encoding="utf-8"?>
<sst xmlns="http://schemas.openxmlformats.org/spreadsheetml/2006/main" count="21" uniqueCount="19">
  <si>
    <t>เพี้ยนพินอนุสรณ์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</si>
  <si>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</si>
  <si>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</si>
  <si>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</si>
  <si>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</si>
  <si>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</si>
  <si>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</si>
  <si>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</si>
  <si>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</si>
  <si>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</si>
  <si>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</si>
  <si>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</si>
  <si>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</si>
  <si>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ราคาสูงสุด</t>
  </si>
  <si>
    <t>ราคาเฉลี่ย</t>
  </si>
  <si>
    <t>รวม VAT</t>
  </si>
  <si>
    <t>ยังไม่รวม VAT</t>
  </si>
  <si>
    <t>ราคาค่าไฟฟ้าแบบจานหมุน</t>
  </si>
  <si>
    <t>ราคาค่าไฟฟ้าแบบ 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</si>
</sst>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0" applyNumberFormat="1" applyFont="1"/>
    <xf numFmtId="43" fontId="2" fillId="0" borderId="0" xfId="1" applyFont="1"/>
    <xf numFmtId="0" fontId="2" fillId="0" borderId="0" xfId="0" applyFont="1"/>
    <xf numFmtId="9" fontId="0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43" fontId="2" fillId="2" borderId="0" xfId="0" applyNumberFormat="1" applyFont="1" applyFill="1"/>
    <xf numFmtId="0" fontId="2" fillId="0" borderId="0" xfId="0" applyFont="1" applyAlignment="1">
      <alignment horizontal="center"/>
    </xf>
    <xf numFmtId="43" fontId="0" fillId="2" borderId="0" xfId="1" applyFont="1" applyFill="1"/>
    <xf numFmtId="43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8009-B5FE-47D2-AE88-06996A8F4A89}">
  <dimension ref="A1:K27"/>
  <sheetViews>
    <sheetView tabSelected="1" topLeftCell="A7" workbookViewId="0">
      <selection activeCell="K23" sqref="K23"/>
    </sheetView>
  </sheetViews>
  <sheetFormatPr defaultRowHeight="15"/>
  <cols>
    <col min="1" max="1" width="16.28515625" bestFit="1" customWidth="1"/>
    <col min="2" max="2" width="12.42578125" bestFit="1" customWidth="1"/>
    <col min="3" max="3" width="10.5703125" style="1" bestFit="1" customWidth="1"/>
    <col min="4" max="4" width="9.5703125" style="1" bestFit="1" customWidth="1"/>
    <col min="5" max="5" width="11.5703125" style="1" bestFit="1" customWidth="1"/>
    <col min="6" max="6" width="10.5703125" bestFit="1" customWidth="1"/>
    <col min="8" max="8" width="13.140625" bestFit="1" customWidth="1"/>
    <col min="9" max="9" width="10.5703125" bestFit="1" customWidth="1"/>
  </cols>
  <sheetData>
    <row r="1" spans="1:11">
      <c r="A1" s="4" t="s">
        <v>0</v>
      </c>
      <c r="B1" s="10">
        <v>2565</v>
      </c>
      <c r="C1" s="10"/>
      <c r="D1" s="10"/>
      <c r="E1" s="10">
        <v>2566</v>
      </c>
      <c r="F1" s="10"/>
      <c r="G1" s="10"/>
      <c r="H1" s="10">
        <v>2567</v>
      </c>
      <c r="I1" s="10"/>
      <c r="J1" s="10"/>
    </row>
    <row r="2" spans="1:11">
      <c r="A2" t="s">
        <v>1</v>
      </c>
      <c r="B2" s="1">
        <v>53040.45</v>
      </c>
      <c r="C2" s="1">
        <v>9429</v>
      </c>
      <c r="D2" s="1">
        <f>B2/C2</f>
        <v>5.6252465797009226</v>
      </c>
      <c r="E2" s="1">
        <v>40953.11</v>
      </c>
      <c r="F2" s="1">
        <v>8481</v>
      </c>
      <c r="G2" s="1">
        <f>E2/F2</f>
        <v>4.8288067444876788</v>
      </c>
    </row>
    <row r="3" spans="1:11">
      <c r="A3" t="s">
        <v>2</v>
      </c>
      <c r="B3" s="1">
        <v>99695.88</v>
      </c>
      <c r="C3" s="1">
        <v>17564</v>
      </c>
      <c r="D3" s="1">
        <f t="shared" ref="D3:D4" si="0">B3/C3</f>
        <v>5.6761489410157147</v>
      </c>
      <c r="E3" s="1">
        <v>59563.34</v>
      </c>
      <c r="F3" s="1">
        <v>13509</v>
      </c>
      <c r="G3" s="1">
        <f t="shared" ref="G3:G13" si="1">E3/F3</f>
        <v>4.4091598193796724</v>
      </c>
    </row>
    <row r="4" spans="1:11">
      <c r="A4" t="s">
        <v>3</v>
      </c>
      <c r="B4" s="1">
        <v>92463.49</v>
      </c>
      <c r="C4" s="1">
        <v>16302</v>
      </c>
      <c r="D4" s="1">
        <f t="shared" si="0"/>
        <v>5.6719108084897565</v>
      </c>
      <c r="E4" s="1">
        <v>64294.05</v>
      </c>
      <c r="F4" s="1">
        <v>13196</v>
      </c>
      <c r="G4" s="1">
        <f t="shared" si="1"/>
        <v>4.8722377993331314</v>
      </c>
    </row>
    <row r="5" spans="1:11">
      <c r="A5" t="s">
        <v>4</v>
      </c>
      <c r="B5" s="1"/>
      <c r="D5" s="3">
        <f>AVERAGE(D2:D4)</f>
        <v>5.6577687764021318</v>
      </c>
      <c r="E5" s="1">
        <v>91971.86</v>
      </c>
      <c r="F5" s="1">
        <v>14557</v>
      </c>
      <c r="G5" s="1">
        <f t="shared" si="1"/>
        <v>6.3180504224771585</v>
      </c>
      <c r="H5" s="1">
        <v>70594.27</v>
      </c>
      <c r="I5" s="1">
        <v>13891</v>
      </c>
      <c r="J5" s="1">
        <f t="shared" ref="J5:J13" si="2">H5/I5</f>
        <v>5.0820149737239939</v>
      </c>
    </row>
    <row r="6" spans="1:11">
      <c r="A6" t="s">
        <v>5</v>
      </c>
      <c r="B6" s="1"/>
      <c r="E6" s="1">
        <v>107873.73</v>
      </c>
      <c r="F6" s="1">
        <v>17046</v>
      </c>
      <c r="G6" s="1">
        <f t="shared" si="1"/>
        <v>6.3283896515311504</v>
      </c>
      <c r="H6" s="1">
        <v>81607.960000000006</v>
      </c>
      <c r="I6" s="1">
        <v>16027</v>
      </c>
      <c r="J6" s="1">
        <f t="shared" si="2"/>
        <v>5.0919049104635929</v>
      </c>
    </row>
    <row r="7" spans="1:11">
      <c r="A7" t="s">
        <v>6</v>
      </c>
      <c r="B7" s="1"/>
      <c r="E7" s="1">
        <v>127225.60000000001</v>
      </c>
      <c r="F7" s="1">
        <v>20066</v>
      </c>
      <c r="G7" s="1">
        <f t="shared" si="1"/>
        <v>6.3403568224857976</v>
      </c>
      <c r="H7" s="1">
        <v>85578.25</v>
      </c>
      <c r="I7" s="1">
        <v>16797</v>
      </c>
      <c r="J7" s="1">
        <f t="shared" si="2"/>
        <v>5.0948532476037389</v>
      </c>
    </row>
    <row r="8" spans="1:11">
      <c r="A8" t="s">
        <v>7</v>
      </c>
      <c r="B8" s="1"/>
      <c r="E8" s="1">
        <v>43282.32</v>
      </c>
      <c r="F8" s="1">
        <v>6936</v>
      </c>
      <c r="G8" s="1">
        <f t="shared" si="1"/>
        <v>6.2402422145328718</v>
      </c>
      <c r="H8" s="1">
        <v>25123.97</v>
      </c>
      <c r="I8" s="1">
        <v>5066</v>
      </c>
      <c r="J8" s="1">
        <f t="shared" si="2"/>
        <v>4.9593308330043433</v>
      </c>
    </row>
    <row r="9" spans="1:11">
      <c r="A9" t="s">
        <v>8</v>
      </c>
      <c r="B9" s="1"/>
      <c r="E9" s="1">
        <v>77103.039999999994</v>
      </c>
      <c r="F9" s="1">
        <v>13691</v>
      </c>
      <c r="G9" s="1">
        <f t="shared" si="1"/>
        <v>5.6316587539259366</v>
      </c>
      <c r="H9" s="1">
        <v>66184.75</v>
      </c>
      <c r="I9" s="1">
        <v>13094</v>
      </c>
      <c r="J9" s="1">
        <f t="shared" si="2"/>
        <v>5.0545860699557048</v>
      </c>
    </row>
    <row r="10" spans="1:11">
      <c r="A10" t="s">
        <v>9</v>
      </c>
      <c r="B10" s="1"/>
      <c r="E10" s="1">
        <v>105335.33</v>
      </c>
      <c r="F10" s="1">
        <v>18638</v>
      </c>
      <c r="G10" s="1">
        <f t="shared" si="1"/>
        <v>5.6516434166756087</v>
      </c>
      <c r="H10" s="1">
        <v>99128.8</v>
      </c>
      <c r="I10" s="1">
        <v>19425</v>
      </c>
      <c r="J10" s="1">
        <f t="shared" si="2"/>
        <v>5.1031557271557277</v>
      </c>
    </row>
    <row r="11" spans="1:11">
      <c r="A11" t="s">
        <v>10</v>
      </c>
      <c r="B11" s="1"/>
      <c r="E11" s="1">
        <v>107212.91</v>
      </c>
      <c r="F11" s="1">
        <v>18967</v>
      </c>
      <c r="G11" s="1">
        <f t="shared" si="1"/>
        <v>5.6526024147203042</v>
      </c>
      <c r="H11" s="1">
        <v>82004.960000000006</v>
      </c>
      <c r="I11" s="1">
        <v>16104</v>
      </c>
      <c r="J11" s="1">
        <f t="shared" si="2"/>
        <v>5.0922106308991557</v>
      </c>
    </row>
    <row r="12" spans="1:11">
      <c r="A12" t="s">
        <v>11</v>
      </c>
      <c r="B12" s="1"/>
      <c r="E12" s="1">
        <v>98555.47</v>
      </c>
      <c r="F12" s="1">
        <v>17474</v>
      </c>
      <c r="G12" s="1">
        <f t="shared" si="1"/>
        <v>5.6401207508298041</v>
      </c>
      <c r="H12" s="1">
        <v>86640.43</v>
      </c>
      <c r="I12" s="1">
        <v>17003</v>
      </c>
      <c r="J12" s="1">
        <f t="shared" si="2"/>
        <v>5.0955966594130446</v>
      </c>
    </row>
    <row r="13" spans="1:11">
      <c r="A13" t="s">
        <v>12</v>
      </c>
      <c r="B13" s="1"/>
      <c r="E13" s="1">
        <v>105484.1</v>
      </c>
      <c r="F13" s="1">
        <v>19555</v>
      </c>
      <c r="G13" s="1">
        <f t="shared" si="1"/>
        <v>5.39422654052672</v>
      </c>
      <c r="H13" s="1">
        <v>77199.38</v>
      </c>
      <c r="I13" s="1">
        <v>15172</v>
      </c>
      <c r="J13" s="1">
        <f t="shared" si="2"/>
        <v>5.088279725810704</v>
      </c>
    </row>
    <row r="14" spans="1:11">
      <c r="B14" s="1"/>
      <c r="F14" s="1"/>
      <c r="G14" s="3">
        <f>AVERAGE(G2:G13)</f>
        <v>5.6089579459088199</v>
      </c>
      <c r="H14" s="1"/>
      <c r="I14" s="1"/>
      <c r="J14" s="3">
        <f>AVERAGE(J5:J13)</f>
        <v>5.0735480864477784</v>
      </c>
      <c r="K14" s="2">
        <f>(D5+G14+J14)/3</f>
        <v>5.446758269586244</v>
      </c>
    </row>
    <row r="15" spans="1:11">
      <c r="B15" s="1"/>
      <c r="F15" s="1"/>
      <c r="G15" s="1"/>
      <c r="H15" s="1"/>
      <c r="I15" s="1"/>
      <c r="J15" s="1"/>
    </row>
    <row r="16" spans="1:11">
      <c r="B16" s="1"/>
      <c r="F16" s="1"/>
      <c r="G16" s="1"/>
      <c r="H16" s="1" t="s">
        <v>13</v>
      </c>
      <c r="I16" s="1">
        <f>D5</f>
        <v>5.6577687764021318</v>
      </c>
      <c r="J16" s="1">
        <f>K14</f>
        <v>5.446758269586244</v>
      </c>
      <c r="K16" t="s">
        <v>14</v>
      </c>
    </row>
    <row r="17" spans="2:10">
      <c r="B17" s="1"/>
      <c r="F17" s="1"/>
      <c r="G17" s="1"/>
      <c r="H17" s="5">
        <v>-0.2</v>
      </c>
      <c r="I17" s="1">
        <f>I16*0.8</f>
        <v>4.5262150211217058</v>
      </c>
      <c r="J17" s="1">
        <f>J16*0.8</f>
        <v>4.357406615668995</v>
      </c>
    </row>
    <row r="18" spans="2:10">
      <c r="B18" s="1"/>
      <c r="F18" s="1"/>
      <c r="G18" s="1"/>
      <c r="H18" s="1"/>
      <c r="I18" s="1">
        <f>I17/1.07</f>
        <v>4.2301074963754255</v>
      </c>
      <c r="J18" s="1"/>
    </row>
    <row r="19" spans="2:10">
      <c r="E19" s="11"/>
      <c r="F19" s="6"/>
      <c r="G19" s="7" t="s">
        <v>17</v>
      </c>
      <c r="H19" s="8" t="s">
        <v>15</v>
      </c>
      <c r="I19" s="9">
        <v>4.5</v>
      </c>
    </row>
    <row r="20" spans="2:10">
      <c r="E20" s="11"/>
      <c r="F20" s="6"/>
      <c r="G20" s="6"/>
      <c r="H20" s="8" t="s">
        <v>16</v>
      </c>
      <c r="I20" s="9">
        <f>I19/1.07</f>
        <v>4.2056074766355138</v>
      </c>
    </row>
    <row r="21" spans="2:10">
      <c r="E21" s="11"/>
      <c r="F21" s="6"/>
      <c r="G21" s="6"/>
      <c r="H21" s="8"/>
      <c r="I21" s="8"/>
    </row>
    <row r="22" spans="2:10">
      <c r="E22" s="11"/>
      <c r="F22" s="6"/>
      <c r="G22" s="7" t="s">
        <v>18</v>
      </c>
      <c r="H22" s="8" t="s">
        <v>15</v>
      </c>
      <c r="I22" s="9">
        <v>5</v>
      </c>
    </row>
    <row r="23" spans="2:10">
      <c r="E23" s="11"/>
      <c r="F23" s="6"/>
      <c r="G23" s="6"/>
      <c r="H23" s="8" t="s">
        <v>16</v>
      </c>
      <c r="I23" s="9">
        <f>I22/1.07</f>
        <v>4.6728971962616823</v>
      </c>
    </row>
    <row r="25" spans="2:10">
      <c r="F25" s="12"/>
    </row>
    <row r="26" spans="2:10">
      <c r="F26" s="12"/>
    </row>
    <row r="27" spans="2:10">
      <c r="H27" s="12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2025-06-22T16:29:03Z</dcterms:created>
  <dcterms:modified xsi:type="dcterms:W3CDTF">2025-06-22T18:54:47Z</dcterms:modified>
</cp:coreProperties>
</file>